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S\Desktop\wychodzące\"/>
    </mc:Choice>
  </mc:AlternateContent>
  <bookViews>
    <workbookView xWindow="0" yWindow="0" windowWidth="25200" windowHeight="119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/>
  <c r="C18" i="1" l="1"/>
  <c r="F17" i="1"/>
  <c r="C17" i="1"/>
  <c r="F16" i="1"/>
  <c r="G16" i="1"/>
  <c r="H16" i="1"/>
  <c r="D13" i="1"/>
  <c r="C13" i="1" s="1"/>
  <c r="E12" i="1"/>
  <c r="E16" i="1" s="1"/>
  <c r="D12" i="1"/>
  <c r="D10" i="1"/>
  <c r="C10" i="1" s="1"/>
  <c r="C12" i="1" l="1"/>
  <c r="C16" i="1"/>
  <c r="D16" i="1"/>
</calcChain>
</file>

<file path=xl/sharedStrings.xml><?xml version="1.0" encoding="utf-8"?>
<sst xmlns="http://schemas.openxmlformats.org/spreadsheetml/2006/main" count="29" uniqueCount="24">
  <si>
    <t xml:space="preserve">Wydatkowanie środków na termomodernizację szkół w 2023 i 2024 roku </t>
  </si>
  <si>
    <t>Lp.</t>
  </si>
  <si>
    <t>Nazwa inwestycji</t>
  </si>
  <si>
    <t>Wykonanie 2023</t>
  </si>
  <si>
    <t>Wykonanie 2024</t>
  </si>
  <si>
    <t>Polski Ład</t>
  </si>
  <si>
    <t>GZM</t>
  </si>
  <si>
    <t>Termomodernizacja obiektu SP nr 6 przy ul. Wawel 13 w Sosnowcu</t>
  </si>
  <si>
    <t>Termomodernizacja Szkoły Podstawowej nr 10 ul. Władysława Reymonta 36 w Sosnowcu</t>
  </si>
  <si>
    <t>Termomodernizacja Szkoły Podstawowej nr 13 ul. Jedności 7 w Sosnowcu</t>
  </si>
  <si>
    <t>Termomodernizacja Szkoły Podstawowej nr 18 ul. Przyjaciół Żołnierza 1 w Sosnowcu</t>
  </si>
  <si>
    <t>Termomodernizacja Szkoły Podstawowej nr 11 "Modrzejów" ul. Orląt Lwowskich 2 w Sosnowcu</t>
  </si>
  <si>
    <t>Termomodernizacja 8 obiektów edukacyjnych - część I - Termomodernizacja SP nr 1, nr 3, nr 23 i nr 36 w Sosnowcu</t>
  </si>
  <si>
    <t>Termomodernizacja Przedszkola Miejskiego nr 34 ul. Kryptologów 1 w Sosnowcu</t>
  </si>
  <si>
    <t>Termomodernizacja 8 obiektów edukacyjnych - część II - Termomodernizacja PM nr 5 i nr 40 w Sosnowcu</t>
  </si>
  <si>
    <t>Termomodernizacja 8 obiektów edukacyjnych - część III - Termomodernizacja LO nr VI i nr IX w Sosnowcu</t>
  </si>
  <si>
    <t>Termomodernizacja Szkoły Podstawowej nr 20 ul. Andersa 66 w Sosnowcu</t>
  </si>
  <si>
    <t>Termomodernizacja Szkoły Podstawowej nr 29 ul. Zagłębiowska 25 w Sosnowcu</t>
  </si>
  <si>
    <t>RAZEM</t>
  </si>
  <si>
    <t>OGÓŁEM</t>
  </si>
  <si>
    <t xml:space="preserve">Polski Ład </t>
  </si>
  <si>
    <t>Środki zewnętrzne</t>
  </si>
  <si>
    <t>Środki własne Gminy</t>
  </si>
  <si>
    <t xml:space="preserve">w tym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</si>
</sst>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44" fontId="1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4" fontId="1" fillId="0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44" fontId="0" fillId="0" borderId="1" xfId="0" applyNumberForma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3" borderId="5" xfId="0" applyNumberFormat="1" applyFont="1" applyFill="1" applyBorder="1"/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44" fontId="4" fillId="3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activeCell="C18" sqref="C18"/>
    </sheetView>
  </sheetViews>
  <sheetFormatPr defaultRowHeight="15" x14ac:dyDescent="0.25"/>
  <cols>
    <col min="1" max="1" width="6.7109375" customWidth="1"/>
    <col min="2" max="2" width="60.5703125" customWidth="1"/>
    <col min="3" max="3" width="22.42578125" customWidth="1"/>
    <col min="4" max="4" width="19.140625" customWidth="1"/>
    <col min="5" max="5" width="17.85546875" customWidth="1"/>
    <col min="6" max="6" width="20.7109375" customWidth="1"/>
    <col min="7" max="7" width="17.42578125" customWidth="1"/>
    <col min="8" max="8" width="16.42578125" customWidth="1"/>
    <col min="9" max="9" width="18.85546875" customWidth="1"/>
  </cols>
  <sheetData>
    <row r="1" spans="1:8" x14ac:dyDescent="0.25">
      <c r="A1" s="1" t="s">
        <v>0</v>
      </c>
    </row>
    <row r="2" spans="1:8" x14ac:dyDescent="0.25">
      <c r="A2" s="5" t="s">
        <v>1</v>
      </c>
      <c r="B2" s="5" t="s">
        <v>2</v>
      </c>
      <c r="C2" s="25" t="s">
        <v>3</v>
      </c>
      <c r="D2" s="26"/>
      <c r="E2" s="27"/>
      <c r="F2" s="28" t="s">
        <v>4</v>
      </c>
      <c r="G2" s="29"/>
      <c r="H2" s="30"/>
    </row>
    <row r="3" spans="1:8" x14ac:dyDescent="0.25">
      <c r="A3" s="5"/>
      <c r="B3" s="5"/>
      <c r="C3" s="37" t="s">
        <v>22</v>
      </c>
      <c r="D3" s="26" t="s">
        <v>21</v>
      </c>
      <c r="E3" s="27"/>
      <c r="F3" s="39" t="s">
        <v>22</v>
      </c>
      <c r="G3" s="28" t="s">
        <v>21</v>
      </c>
      <c r="H3" s="30"/>
    </row>
    <row r="4" spans="1:8" x14ac:dyDescent="0.25">
      <c r="A4" s="5"/>
      <c r="B4" s="5"/>
      <c r="C4" s="38"/>
      <c r="D4" s="10" t="s">
        <v>20</v>
      </c>
      <c r="E4" s="11" t="s">
        <v>6</v>
      </c>
      <c r="F4" s="40"/>
      <c r="G4" s="7" t="s">
        <v>5</v>
      </c>
      <c r="H4" s="5" t="s">
        <v>6</v>
      </c>
    </row>
    <row r="5" spans="1:8" x14ac:dyDescent="0.25">
      <c r="A5" s="3">
        <v>1</v>
      </c>
      <c r="B5" s="4" t="s">
        <v>7</v>
      </c>
      <c r="C5" s="12">
        <v>14391.76</v>
      </c>
      <c r="D5" s="12">
        <v>0</v>
      </c>
      <c r="E5" s="12">
        <v>0</v>
      </c>
      <c r="F5" s="6">
        <v>5467.4</v>
      </c>
      <c r="G5" s="6"/>
      <c r="H5" s="2"/>
    </row>
    <row r="6" spans="1:8" ht="30" x14ac:dyDescent="0.25">
      <c r="A6" s="3">
        <v>2</v>
      </c>
      <c r="B6" s="8" t="s">
        <v>8</v>
      </c>
      <c r="C6" s="12">
        <v>5250</v>
      </c>
      <c r="D6" s="12">
        <v>0</v>
      </c>
      <c r="E6" s="12">
        <v>0</v>
      </c>
      <c r="F6" s="9">
        <v>5467.4</v>
      </c>
      <c r="G6" s="9">
        <v>0</v>
      </c>
      <c r="H6" s="9">
        <v>0</v>
      </c>
    </row>
    <row r="7" spans="1:8" ht="30" x14ac:dyDescent="0.25">
      <c r="A7" s="3">
        <v>3</v>
      </c>
      <c r="B7" s="8" t="s">
        <v>9</v>
      </c>
      <c r="C7" s="12">
        <v>4200</v>
      </c>
      <c r="D7" s="12">
        <v>0</v>
      </c>
      <c r="E7" s="12">
        <v>0</v>
      </c>
      <c r="F7" s="9">
        <v>5000</v>
      </c>
      <c r="G7" s="9">
        <v>0</v>
      </c>
      <c r="H7" s="9">
        <v>0</v>
      </c>
    </row>
    <row r="8" spans="1:8" ht="30" x14ac:dyDescent="0.25">
      <c r="A8" s="3">
        <v>4</v>
      </c>
      <c r="B8" s="8" t="s">
        <v>10</v>
      </c>
      <c r="C8" s="12">
        <v>5250</v>
      </c>
      <c r="D8" s="12">
        <v>0</v>
      </c>
      <c r="E8" s="12">
        <v>0</v>
      </c>
      <c r="F8" s="9">
        <v>5467.4</v>
      </c>
      <c r="G8" s="9">
        <v>0</v>
      </c>
      <c r="H8" s="9">
        <v>0</v>
      </c>
    </row>
    <row r="9" spans="1:8" ht="30" x14ac:dyDescent="0.25">
      <c r="A9" s="3">
        <v>5</v>
      </c>
      <c r="B9" s="8" t="s">
        <v>11</v>
      </c>
      <c r="C9" s="12">
        <v>8750</v>
      </c>
      <c r="D9" s="12">
        <v>0</v>
      </c>
      <c r="E9" s="12">
        <v>0</v>
      </c>
      <c r="F9" s="9">
        <v>5467.4</v>
      </c>
      <c r="G9" s="9">
        <v>0</v>
      </c>
      <c r="H9" s="9">
        <v>0</v>
      </c>
    </row>
    <row r="10" spans="1:8" ht="30" x14ac:dyDescent="0.25">
      <c r="A10" s="3">
        <v>6</v>
      </c>
      <c r="B10" s="8" t="s">
        <v>12</v>
      </c>
      <c r="C10" s="12">
        <f>3574829.94-D10-E10</f>
        <v>1904530.5199999998</v>
      </c>
      <c r="D10" s="12">
        <f>773286.33+378641.34+246276.07+3483.94</f>
        <v>1401687.68</v>
      </c>
      <c r="E10" s="13">
        <v>268611.74</v>
      </c>
      <c r="F10" s="9">
        <v>527224.64</v>
      </c>
      <c r="G10" s="9">
        <v>8377607.9400000004</v>
      </c>
      <c r="H10" s="16">
        <v>0</v>
      </c>
    </row>
    <row r="11" spans="1:8" ht="30" x14ac:dyDescent="0.25">
      <c r="A11" s="3">
        <v>7</v>
      </c>
      <c r="B11" s="8" t="s">
        <v>13</v>
      </c>
      <c r="C11" s="12">
        <v>5250</v>
      </c>
      <c r="D11" s="12">
        <v>0</v>
      </c>
      <c r="E11" s="12">
        <v>0</v>
      </c>
      <c r="F11" s="9">
        <v>3467.4</v>
      </c>
      <c r="G11" s="9">
        <v>0</v>
      </c>
      <c r="H11" s="9">
        <v>0</v>
      </c>
    </row>
    <row r="12" spans="1:8" ht="30" x14ac:dyDescent="0.25">
      <c r="A12" s="3">
        <v>8</v>
      </c>
      <c r="B12" s="8" t="s">
        <v>14</v>
      </c>
      <c r="C12" s="12">
        <f>806454.93-D12-E12</f>
        <v>386596.02</v>
      </c>
      <c r="D12" s="12">
        <f>3483.94+3483.94</f>
        <v>6967.88</v>
      </c>
      <c r="E12" s="13">
        <f>183639.21+229251.82</f>
        <v>412891.03</v>
      </c>
      <c r="F12" s="9">
        <v>255827.3</v>
      </c>
      <c r="G12" s="9">
        <v>2288013.2000000002</v>
      </c>
      <c r="H12" s="9">
        <v>0</v>
      </c>
    </row>
    <row r="13" spans="1:8" ht="30" x14ac:dyDescent="0.25">
      <c r="A13" s="3">
        <v>9</v>
      </c>
      <c r="B13" s="8" t="s">
        <v>15</v>
      </c>
      <c r="C13" s="12">
        <f>1507936.78-D13-E13</f>
        <v>675812.31</v>
      </c>
      <c r="D13" s="12">
        <f>301070.68+168863.66</f>
        <v>469934.33999999997</v>
      </c>
      <c r="E13" s="13">
        <v>362190.13</v>
      </c>
      <c r="F13" s="9">
        <v>218910.83</v>
      </c>
      <c r="G13" s="9">
        <v>3444063.73</v>
      </c>
      <c r="H13" s="9">
        <v>0</v>
      </c>
    </row>
    <row r="14" spans="1:8" ht="30" x14ac:dyDescent="0.25">
      <c r="A14" s="3">
        <v>10</v>
      </c>
      <c r="B14" s="8" t="s">
        <v>16</v>
      </c>
      <c r="C14" s="12">
        <v>0</v>
      </c>
      <c r="D14" s="12">
        <v>0</v>
      </c>
      <c r="E14" s="12">
        <v>0</v>
      </c>
      <c r="F14" s="9">
        <v>2000</v>
      </c>
      <c r="G14" s="9">
        <v>0</v>
      </c>
      <c r="H14" s="9">
        <v>0</v>
      </c>
    </row>
    <row r="15" spans="1:8" ht="30" x14ac:dyDescent="0.25">
      <c r="A15" s="3">
        <v>11</v>
      </c>
      <c r="B15" s="8" t="s">
        <v>17</v>
      </c>
      <c r="C15" s="12">
        <v>0</v>
      </c>
      <c r="D15" s="12">
        <v>0</v>
      </c>
      <c r="E15" s="12">
        <v>0</v>
      </c>
      <c r="F15" s="9">
        <v>11500</v>
      </c>
      <c r="G15" s="9">
        <v>0</v>
      </c>
      <c r="H15" s="9">
        <v>0</v>
      </c>
    </row>
    <row r="16" spans="1:8" x14ac:dyDescent="0.25">
      <c r="A16" s="31" t="s">
        <v>18</v>
      </c>
      <c r="B16" s="32"/>
      <c r="C16" s="14">
        <f>SUM(C5:C15)</f>
        <v>3010030.61</v>
      </c>
      <c r="D16" s="14">
        <f t="shared" ref="D16:H16" si="0">SUM(D5:D15)</f>
        <v>1878589.9</v>
      </c>
      <c r="E16" s="14">
        <f t="shared" si="0"/>
        <v>1043692.9</v>
      </c>
      <c r="F16" s="15">
        <f t="shared" si="0"/>
        <v>1045799.7699999999</v>
      </c>
      <c r="G16" s="15">
        <f t="shared" si="0"/>
        <v>14109684.870000001</v>
      </c>
      <c r="H16" s="15">
        <f t="shared" si="0"/>
        <v>0</v>
      </c>
    </row>
    <row r="17" spans="1:8" x14ac:dyDescent="0.25">
      <c r="A17" s="17"/>
      <c r="B17" s="18"/>
      <c r="C17" s="35">
        <f>C16+D16+E16</f>
        <v>5932313.4100000001</v>
      </c>
      <c r="D17" s="35"/>
      <c r="E17" s="35"/>
      <c r="F17" s="36">
        <f>F16+G16+H16</f>
        <v>15155484.640000001</v>
      </c>
      <c r="G17" s="36"/>
      <c r="H17" s="36"/>
    </row>
    <row r="18" spans="1:8" x14ac:dyDescent="0.25">
      <c r="A18" s="33" t="s">
        <v>19</v>
      </c>
      <c r="B18" s="34"/>
      <c r="C18" s="19">
        <f>C17+F17</f>
        <v>21087798.050000001</v>
      </c>
    </row>
    <row r="19" spans="1:8" x14ac:dyDescent="0.25">
      <c r="A19" s="20"/>
      <c r="B19" s="21" t="s">
        <v>23</v>
      </c>
      <c r="C19" s="22"/>
    </row>
    <row r="20" spans="1:8" x14ac:dyDescent="0.25">
      <c r="A20" s="20"/>
      <c r="B20" s="23" t="s">
        <v>22</v>
      </c>
      <c r="C20" s="24">
        <f>C16+F16</f>
        <v>4055830.38</v>
      </c>
    </row>
    <row r="21" spans="1:8" x14ac:dyDescent="0.25">
      <c r="A21" s="20"/>
      <c r="B21" s="23" t="s">
        <v>21</v>
      </c>
      <c r="C21" s="24">
        <f>D16+E16+G16</f>
        <v>17031967.670000002</v>
      </c>
    </row>
  </sheetData>
  <mergeCells count="10">
    <mergeCell ref="C2:E2"/>
    <mergeCell ref="F2:H2"/>
    <mergeCell ref="A16:B16"/>
    <mergeCell ref="A18:B18"/>
    <mergeCell ref="C17:E17"/>
    <mergeCell ref="F17:H17"/>
    <mergeCell ref="D3:E3"/>
    <mergeCell ref="C3:C4"/>
    <mergeCell ref="F3:F4"/>
    <mergeCell ref="G3:H3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ADS</cp:lastModifiedBy>
  <cp:lastPrinted>2024-10-28T07:19:07Z</cp:lastPrinted>
  <dcterms:created xsi:type="dcterms:W3CDTF">2015-06-05T18:19:34Z</dcterms:created>
  <dcterms:modified xsi:type="dcterms:W3CDTF">2024-10-28T08:09:48Z</dcterms:modified>
</cp:coreProperties>
</file>